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ehicles\Mazda RX8\"/>
    </mc:Choice>
  </mc:AlternateContent>
  <xr:revisionPtr revIDLastSave="0" documentId="13_ncr:1_{081A5716-3187-49A7-BA3B-347793764CF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aint Histo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6" i="1" l="1"/>
  <c r="D127" i="1"/>
  <c r="D137" i="1"/>
  <c r="B137" i="1"/>
  <c r="D121" i="1"/>
  <c r="D131" i="1"/>
  <c r="D130" i="1"/>
  <c r="D129" i="1"/>
  <c r="D128" i="1"/>
  <c r="D117" i="1" l="1"/>
  <c r="D118" i="1"/>
  <c r="D119" i="1"/>
  <c r="D120" i="1"/>
  <c r="D116" i="1"/>
  <c r="D115" i="1"/>
  <c r="D114" i="1"/>
  <c r="D113" i="1"/>
  <c r="D111" i="1" l="1"/>
  <c r="D110" i="1" l="1"/>
  <c r="D109" i="1" l="1"/>
  <c r="D105" i="1" l="1"/>
  <c r="D104" i="1"/>
  <c r="D103" i="1"/>
  <c r="D102" i="1" l="1"/>
  <c r="D101" i="1"/>
  <c r="D100" i="1" l="1"/>
  <c r="D99" i="1" l="1"/>
  <c r="D98" i="1" l="1"/>
  <c r="D97" i="1"/>
  <c r="D96" i="1" l="1"/>
  <c r="D95" i="1" l="1"/>
  <c r="D94" i="1"/>
  <c r="D93" i="1"/>
  <c r="D92" i="1"/>
  <c r="D91" i="1" l="1"/>
  <c r="D90" i="1" l="1"/>
  <c r="D89" i="1"/>
  <c r="D88" i="1" l="1"/>
  <c r="D87" i="1" l="1"/>
  <c r="D86" i="1" l="1"/>
  <c r="D85" i="1" l="1"/>
  <c r="D84" i="1" l="1"/>
  <c r="D81" i="1" l="1"/>
  <c r="D82" i="1"/>
  <c r="D79" i="1" l="1"/>
  <c r="D78" i="1" l="1"/>
  <c r="D77" i="1" l="1"/>
  <c r="D76" i="1"/>
  <c r="D51" i="1" l="1"/>
  <c r="D75" i="1" l="1"/>
  <c r="D73" i="1"/>
  <c r="D69" i="1" l="1"/>
  <c r="D52" i="1" l="1"/>
  <c r="D56" i="1"/>
  <c r="D68" i="1"/>
  <c r="D67" i="1" l="1"/>
  <c r="D64" i="1" l="1"/>
  <c r="D62" i="1" l="1"/>
  <c r="D61" i="1" l="1"/>
  <c r="D53" i="1" l="1"/>
  <c r="D54" i="1"/>
  <c r="D55" i="1"/>
</calcChain>
</file>

<file path=xl/sharedStrings.xml><?xml version="1.0" encoding="utf-8"?>
<sst xmlns="http://schemas.openxmlformats.org/spreadsheetml/2006/main" count="278" uniqueCount="210">
  <si>
    <t>JM1FE173540112820</t>
  </si>
  <si>
    <t>VIN#</t>
  </si>
  <si>
    <t>6 Speed Manual</t>
  </si>
  <si>
    <t>5w20</t>
  </si>
  <si>
    <t>Castrol GTX Conv</t>
  </si>
  <si>
    <t>MT-90</t>
  </si>
  <si>
    <t>Red Line</t>
  </si>
  <si>
    <t>1.8 qts</t>
  </si>
  <si>
    <t>3.7 qts</t>
  </si>
  <si>
    <t>1.4 qts</t>
  </si>
  <si>
    <t>75w90</t>
  </si>
  <si>
    <t>Differential Oil</t>
  </si>
  <si>
    <t>M Transmission Oil</t>
  </si>
  <si>
    <t>Differential filler/drain plug crush washers</t>
  </si>
  <si>
    <t>Transmission filler/drain plug crush washers</t>
  </si>
  <si>
    <t>9956-41-800</t>
  </si>
  <si>
    <t>Y601-17-361</t>
  </si>
  <si>
    <t>Motor Oil</t>
  </si>
  <si>
    <t>Onlinemazdaparts.com</t>
  </si>
  <si>
    <t>SL/ILSAC</t>
  </si>
  <si>
    <t>FLUIDS - INFORMATION</t>
  </si>
  <si>
    <t>FLUID</t>
  </si>
  <si>
    <t>WEIGHT</t>
  </si>
  <si>
    <t>QTY</t>
  </si>
  <si>
    <t>BRAND</t>
  </si>
  <si>
    <t>PART #</t>
  </si>
  <si>
    <t>SELLER</t>
  </si>
  <si>
    <t>MAINTENANCE HISTORY</t>
  </si>
  <si>
    <t>DESCRIPTION</t>
  </si>
  <si>
    <t>MILEAGE</t>
  </si>
  <si>
    <t>DATE</t>
  </si>
  <si>
    <t>Cleaned MAF Sensor</t>
  </si>
  <si>
    <t>Installed Insulation on A/C Line</t>
  </si>
  <si>
    <t>Built &amp; Shipped</t>
  </si>
  <si>
    <t>1st Owner</t>
  </si>
  <si>
    <t>Oil &amp; Filter Change</t>
  </si>
  <si>
    <t>Maint. Inspection</t>
  </si>
  <si>
    <t>Service Contract Issued</t>
  </si>
  <si>
    <t>Vehicle Sold</t>
  </si>
  <si>
    <t>2nd Owner</t>
  </si>
  <si>
    <t>Ignition Coils Replaced, Air Filter Replaced, Brakes &amp; Battery Checked</t>
  </si>
  <si>
    <t>Engine Checked, Brakes Checked, Battery Checked</t>
  </si>
  <si>
    <t>ECU Reprogrammed, Clutch Check, Maint. Inspection</t>
  </si>
  <si>
    <t>3rd Owner</t>
  </si>
  <si>
    <t>I Purchased Vehicle (4th Owner)</t>
  </si>
  <si>
    <t>CARFAX</t>
  </si>
  <si>
    <t>Air Filter Replaced</t>
  </si>
  <si>
    <t>Tires - 2 new back</t>
  </si>
  <si>
    <t>Spark Plugs - Replaced</t>
  </si>
  <si>
    <t>Thermostat</t>
  </si>
  <si>
    <t>RD5-7904</t>
  </si>
  <si>
    <t>racerpartswholesale.com</t>
  </si>
  <si>
    <t>RD5-0304</t>
  </si>
  <si>
    <t>Coolant</t>
  </si>
  <si>
    <t>Radiator - replace w/ all aluminum</t>
  </si>
  <si>
    <t>Radiator - hoses - upper, lower, rear</t>
  </si>
  <si>
    <t>Water Pump w/gasket</t>
  </si>
  <si>
    <t>Thermostat Housing w/gasket</t>
  </si>
  <si>
    <t>broke down on 9/2/2012. Waited on BHR radiator</t>
  </si>
  <si>
    <t>50/50</t>
  </si>
  <si>
    <t>Window tint Installed - (GA Legal Tint)</t>
  </si>
  <si>
    <t>oriellys</t>
  </si>
  <si>
    <t>Oil &amp; Filter Changed</t>
  </si>
  <si>
    <t>40 amp fuse for FAN - replaced</t>
  </si>
  <si>
    <t>Next Oil &amp; Filter Change</t>
  </si>
  <si>
    <t>Sun Visor Replaced - Driver Side</t>
  </si>
  <si>
    <t>Driver Door Lock Mechanism Broke (Spring) - Fixed Spring</t>
  </si>
  <si>
    <t>Alternator Replaced</t>
  </si>
  <si>
    <t>Battery Replaced</t>
  </si>
  <si>
    <t>Battery Terminals Replaced</t>
  </si>
  <si>
    <t>ACT "Street Duty" Clutch Kit</t>
  </si>
  <si>
    <t>Edelbrock Stainless Clutch Hose Kit</t>
  </si>
  <si>
    <t>$16 per quart</t>
  </si>
  <si>
    <t>New Engine</t>
  </si>
  <si>
    <t>Motor Mounts - Both</t>
  </si>
  <si>
    <t>Racing Ignition System (Coils, Wires, Plugs)</t>
  </si>
  <si>
    <t>Resonated Midpipe with Catalitic Conv</t>
  </si>
  <si>
    <t>Compression Test - Fail</t>
  </si>
  <si>
    <t>engine never completely failed</t>
  </si>
  <si>
    <t>check engine light came on, took it back 9/17</t>
  </si>
  <si>
    <t>got car back 9/16</t>
  </si>
  <si>
    <t>Tires - 4 new - Firehawk Wideoval - 225/45R18 W Rated</t>
  </si>
  <si>
    <t>Oil Change &amp; Filter</t>
  </si>
  <si>
    <t>Master Cylinder</t>
  </si>
  <si>
    <t>ABS Pump</t>
  </si>
  <si>
    <t>Brake Fluid Flush</t>
  </si>
  <si>
    <t>Passenger Airbag Recall</t>
  </si>
  <si>
    <t>went in for airbag &amp; oil change. Tech could not stop car, brakes out</t>
  </si>
  <si>
    <t>replaced but was not the issue, kept new part on</t>
  </si>
  <si>
    <t>caused brakes to fail, replaced with used ABS pump</t>
  </si>
  <si>
    <t>New engine Mileage</t>
  </si>
  <si>
    <t>Roof - dents pulled &amp; repainted</t>
  </si>
  <si>
    <t>a mazda employee damaged my roof, auto bay door came down on car</t>
  </si>
  <si>
    <t>Cabin Air Filter Replaced</t>
  </si>
  <si>
    <t>Glovebox fixed, oil in air intake boot cleaned</t>
  </si>
  <si>
    <t>same employee over filled car with oil and broke glove box</t>
  </si>
  <si>
    <t>replaced, but funny smell coming from car, could be a fan motor or something jamming it up</t>
  </si>
  <si>
    <t>Brake Rotors - Stop Tech - Slotted</t>
  </si>
  <si>
    <t>Brake Pads - HPS</t>
  </si>
  <si>
    <t>Brake Lines - Steel Braided</t>
  </si>
  <si>
    <t>Speed Bleeders</t>
  </si>
  <si>
    <t>Driver Side Airbag Recall</t>
  </si>
  <si>
    <t>Vacuum Selenoids x3 - replaced</t>
  </si>
  <si>
    <t>Replaced Wiper Blades</t>
  </si>
  <si>
    <t>Driver door lock mechanism - Spring</t>
  </si>
  <si>
    <t>Extension Spring - made by: Grainger</t>
  </si>
  <si>
    <t>Part 3342 - $6.91</t>
  </si>
  <si>
    <t>.180 = 3/16</t>
  </si>
  <si>
    <t>.240 = 4/16</t>
  </si>
  <si>
    <t>.300 = 5/16</t>
  </si>
  <si>
    <t>Diameter:</t>
  </si>
  <si>
    <t>1 &amp; 1/8th length</t>
  </si>
  <si>
    <t>5 Years / 40,000 Miles (Applies to W rated)</t>
  </si>
  <si>
    <t>CEL Code 0420 - Catalyst System Efficiency Below Threshold (Bank 1)</t>
  </si>
  <si>
    <t>New Catalytic Converter - Cut BHR midpipe &amp; welded in new Cat</t>
  </si>
  <si>
    <t>BHR Midpipe Installed - NO Cat</t>
  </si>
  <si>
    <t>Spark Plugs</t>
  </si>
  <si>
    <t>NGK</t>
  </si>
  <si>
    <t>Leading</t>
  </si>
  <si>
    <t>Trailing</t>
  </si>
  <si>
    <t>RE7C-L</t>
  </si>
  <si>
    <t>RE9B-T</t>
  </si>
  <si>
    <t>Replaced Fan Assembly</t>
  </si>
  <si>
    <t>Driver side fan siezed up</t>
  </si>
  <si>
    <t>NOTES</t>
  </si>
  <si>
    <t>Fuel Ring Gasket Recall Inspection - Passed</t>
  </si>
  <si>
    <t>4/31/17</t>
  </si>
  <si>
    <t>Clutch Pedal Assembly Broke - Replaced w/BHR Reinforced Clutch Pedal Assy</t>
  </si>
  <si>
    <t>Replaced failed radiator hose - upper: t-pipe to engine</t>
  </si>
  <si>
    <t>Replaced failed radiator hose - Reservoir to Radiator</t>
  </si>
  <si>
    <t>Check Engine Light - Misfire Cyl 1 - Replace Spark Plugs - FIXED, no more misfire</t>
  </si>
  <si>
    <t>N3H115184D</t>
  </si>
  <si>
    <t>Resevior to Radiator</t>
  </si>
  <si>
    <t>Upper; Pipe to Thermostat Housing</t>
  </si>
  <si>
    <t>N3H215186B</t>
  </si>
  <si>
    <t>N3H115186C</t>
  </si>
  <si>
    <t>Upper Hose… Upper; Radiator to Pipe</t>
  </si>
  <si>
    <t>Lower Hose; Lower</t>
  </si>
  <si>
    <t>N3H115185B</t>
  </si>
  <si>
    <t>Reservoir To Thermostat Housing</t>
  </si>
  <si>
    <t>N3H115380A</t>
  </si>
  <si>
    <t>Reservoir to Thermostat Case</t>
  </si>
  <si>
    <t>HVAC Heater Hose - Inlet; To Pipe</t>
  </si>
  <si>
    <t>FE0161211</t>
  </si>
  <si>
    <t>Throttle Body To Thermostat</t>
  </si>
  <si>
    <t>N3H113692C</t>
  </si>
  <si>
    <t>N3H115381C</t>
  </si>
  <si>
    <t>N3H115171</t>
  </si>
  <si>
    <t>N3H115351G</t>
  </si>
  <si>
    <t>Water Pump</t>
  </si>
  <si>
    <t>N3H115100B</t>
  </si>
  <si>
    <t>N3H115116</t>
  </si>
  <si>
    <t>Gasket, Water Pump</t>
  </si>
  <si>
    <t>Oriellys</t>
  </si>
  <si>
    <t>Coolant Resevoir</t>
  </si>
  <si>
    <t>Cooling Components</t>
  </si>
  <si>
    <t>ordered on 11/10/17</t>
  </si>
  <si>
    <t>Mazda Online</t>
  </si>
  <si>
    <t>Replaced Thermostat, Water Pump, Coolant Resevoir &amp; 5 Radiator Hoses</t>
  </si>
  <si>
    <t>autozone</t>
  </si>
  <si>
    <t>ordered on 10/21/17</t>
  </si>
  <si>
    <t>replaced on 12/1/17</t>
  </si>
  <si>
    <t>FE0161213</t>
  </si>
  <si>
    <t>FE016124YC</t>
  </si>
  <si>
    <t>HVAC Heater Hose</t>
  </si>
  <si>
    <t>ordered on 12/8/17</t>
  </si>
  <si>
    <t>Cleaned 2 Connectors (they sit under airbox on top of the fans, near the coolant resevior) with Electrical Cleaner</t>
  </si>
  <si>
    <t>Power steering stopped working - fixed</t>
  </si>
  <si>
    <t>Mazda RX-8 Base</t>
  </si>
  <si>
    <t>Something wrong with clutch</t>
  </si>
  <si>
    <t>Idler Pulley Replaced - Installed Lightweight Pulleys (Crank pulley, water pump pulley, alternator pulley) &amp; New belts</t>
  </si>
  <si>
    <t>Tires - 2 new - Firehawk Indy 500 w/road hazard - 225/45R18 W Rated</t>
  </si>
  <si>
    <t>recall service complete: front lower arm ball joint &amp; fuel pump ring set</t>
  </si>
  <si>
    <t>Replaced Master Cylinder and Clutch Slave Cylinder - brake fluid flush - Mazda</t>
  </si>
  <si>
    <t>Tires - 2 new - Firehawk Indy 500 w/road hazard - 225/45R18 W Rated (front)</t>
  </si>
  <si>
    <t>TPMS Sensor x2 replaced (front) - rotated to rear</t>
  </si>
  <si>
    <t>Back Passenger Wheel hub Studs x2 replaced, hub bearing/knuckle replaced</t>
  </si>
  <si>
    <t>firestone damaged 2 studs, resolved</t>
  </si>
  <si>
    <t>New Lug Nuts installed</t>
  </si>
  <si>
    <t>New Valve Stem Covers Installed</t>
  </si>
  <si>
    <t>Spark Plugs Replaced - Check Engine Light - Misfire Cyl2 - FIXED, no more misfire</t>
  </si>
  <si>
    <t>Replaced stop light wiring harness (3rd brake light)</t>
  </si>
  <si>
    <t>Replaced Pilot Bearing, Throwout Bearing, Clutch Slave Cylinder, Transmission Flush</t>
  </si>
  <si>
    <t>Replaced Clutch, release bearing, fixed a short in headlights (still don’t work)</t>
  </si>
  <si>
    <t>Gates</t>
  </si>
  <si>
    <t>Underdrive Pulley Belt</t>
  </si>
  <si>
    <t>4PK738</t>
  </si>
  <si>
    <t>5PK788</t>
  </si>
  <si>
    <t>New Serpentine Belts x2</t>
  </si>
  <si>
    <t>Duralast</t>
  </si>
  <si>
    <t>4PK0750</t>
  </si>
  <si>
    <t>5PK0800</t>
  </si>
  <si>
    <t>REVi Intake System w/ Ram Air Duct</t>
  </si>
  <si>
    <t>Alternator Replaced (Used, got tested, in great condition)</t>
  </si>
  <si>
    <t>Tires - 4 new - Toyo - 225/45R18</t>
  </si>
  <si>
    <t>Shocks &amp; Struts - Coilovers - Megan Racing EZ II - 15-Way Adjustable</t>
  </si>
  <si>
    <t>New Radiator - BHR-CSF &amp; New Mounting Brackets</t>
  </si>
  <si>
    <t>Any Green Stuff (FL22)</t>
  </si>
  <si>
    <t>2.7 Gallons</t>
  </si>
  <si>
    <t>https://www.rx8club.com/series-i-tech-garage-22/power-steering-definite-way-rule-out-harness-issues-251880/</t>
  </si>
  <si>
    <t>Power Steering Possible Fix:</t>
  </si>
  <si>
    <t>Replaced Battery - Under Warranty</t>
  </si>
  <si>
    <t>Replaced Cabin Air Filter</t>
  </si>
  <si>
    <t>Odometer Reading</t>
  </si>
  <si>
    <t>New Battery - Gel Cell AGM</t>
  </si>
  <si>
    <t>New Cooling Fans - whole assembly with both fans</t>
  </si>
  <si>
    <t>Aluminum Under Body installed - LRB Speed Mazda RX8 Undertray + Uprights Under Engine Cover Tray</t>
  </si>
  <si>
    <t>3 Main Radiator Hoses &amp; New Plastic Clamp &amp; Radiator to Resevoir Hose</t>
  </si>
  <si>
    <t>Replaced Battery Again - Under Warranty Again (Car sat too long)</t>
  </si>
  <si>
    <t>New Engine Mileage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</si>
</sst>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/d/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0" tint="-0.3499862666707357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right" vertical="center"/>
    </xf>
    <xf numFmtId="0" fontId="4" fillId="0" borderId="1" xfId="0" applyFont="1" applyBorder="1"/>
    <xf numFmtId="164" fontId="4" fillId="0" borderId="1" xfId="1" applyNumberFormat="1" applyFont="1" applyBorder="1" applyAlignment="1">
      <alignment horizontal="right"/>
    </xf>
    <xf numFmtId="165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0" xfId="0" applyFont="1" applyAlignment="1">
      <alignment horizontal="left"/>
    </xf>
    <xf numFmtId="0" fontId="4" fillId="4" borderId="1" xfId="0" applyFont="1" applyFill="1" applyBorder="1"/>
    <xf numFmtId="164" fontId="4" fillId="4" borderId="1" xfId="1" applyNumberFormat="1" applyFont="1" applyFill="1" applyBorder="1" applyAlignment="1">
      <alignment horizontal="right"/>
    </xf>
    <xf numFmtId="165" fontId="4" fillId="4" borderId="1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4" xfId="0" applyFont="1" applyBorder="1"/>
    <xf numFmtId="0" fontId="4" fillId="5" borderId="1" xfId="0" applyFont="1" applyFill="1" applyBorder="1"/>
    <xf numFmtId="164" fontId="4" fillId="5" borderId="1" xfId="1" applyNumberFormat="1" applyFont="1" applyFill="1" applyBorder="1" applyAlignment="1">
      <alignment horizontal="right"/>
    </xf>
    <xf numFmtId="165" fontId="4" fillId="5" borderId="1" xfId="0" applyNumberFormat="1" applyFont="1" applyFill="1" applyBorder="1" applyAlignment="1">
      <alignment horizontal="right"/>
    </xf>
    <xf numFmtId="0" fontId="4" fillId="0" borderId="3" xfId="0" applyFont="1" applyBorder="1"/>
    <xf numFmtId="0" fontId="4" fillId="0" borderId="5" xfId="0" applyFont="1" applyBorder="1"/>
    <xf numFmtId="14" fontId="4" fillId="0" borderId="0" xfId="0" applyNumberFormat="1" applyFont="1"/>
    <xf numFmtId="0" fontId="7" fillId="0" borderId="1" xfId="0" applyFont="1" applyBorder="1"/>
    <xf numFmtId="164" fontId="4" fillId="0" borderId="1" xfId="1" applyNumberFormat="1" applyFont="1" applyBorder="1" applyAlignment="1">
      <alignment horizontal="center"/>
    </xf>
    <xf numFmtId="1" fontId="4" fillId="0" borderId="0" xfId="0" applyNumberFormat="1" applyFont="1"/>
    <xf numFmtId="164" fontId="4" fillId="0" borderId="5" xfId="1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right" vertical="center"/>
    </xf>
    <xf numFmtId="164" fontId="7" fillId="0" borderId="1" xfId="1" applyNumberFormat="1" applyFont="1" applyBorder="1" applyAlignment="1">
      <alignment horizontal="right"/>
    </xf>
    <xf numFmtId="164" fontId="7" fillId="0" borderId="1" xfId="1" applyNumberFormat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6" xfId="0" applyFont="1" applyBorder="1"/>
    <xf numFmtId="0" fontId="2" fillId="0" borderId="1" xfId="0" applyFont="1" applyBorder="1"/>
    <xf numFmtId="0" fontId="4" fillId="0" borderId="0" xfId="0" applyFont="1" applyAlignment="1">
      <alignment vertical="center"/>
    </xf>
    <xf numFmtId="0" fontId="2" fillId="0" borderId="10" xfId="0" applyFont="1" applyBorder="1"/>
    <xf numFmtId="0" fontId="2" fillId="0" borderId="0" xfId="0" applyFont="1" applyAlignment="1">
      <alignment horizontal="right"/>
    </xf>
    <xf numFmtId="0" fontId="2" fillId="0" borderId="9" xfId="0" applyFont="1" applyBorder="1"/>
    <xf numFmtId="2" fontId="4" fillId="0" borderId="0" xfId="0" applyNumberFormat="1" applyFont="1"/>
    <xf numFmtId="164" fontId="4" fillId="0" borderId="0" xfId="0" applyNumberFormat="1" applyFont="1"/>
    <xf numFmtId="0" fontId="2" fillId="0" borderId="1" xfId="0" applyFont="1" applyBorder="1" applyAlignment="1">
      <alignment horizontal="center"/>
    </xf>
    <xf numFmtId="0" fontId="8" fillId="0" borderId="0" xfId="0" applyFont="1"/>
    <xf numFmtId="0" fontId="2" fillId="0" borderId="0" xfId="0" applyFont="1" applyAlignment="1">
      <alignment horizontal="left"/>
    </xf>
    <xf numFmtId="164" fontId="2" fillId="0" borderId="0" xfId="0" applyNumberFormat="1" applyFont="1"/>
    <xf numFmtId="164" fontId="4" fillId="0" borderId="4" xfId="1" applyNumberFormat="1" applyFont="1" applyBorder="1" applyAlignment="1">
      <alignment horizontal="center" vertical="center"/>
    </xf>
    <xf numFmtId="164" fontId="4" fillId="0" borderId="3" xfId="1" applyNumberFormat="1" applyFont="1" applyBorder="1" applyAlignment="1">
      <alignment horizontal="center" vertical="center"/>
    </xf>
    <xf numFmtId="164" fontId="4" fillId="0" borderId="5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5" fontId="4" fillId="0" borderId="4" xfId="0" applyNumberFormat="1" applyFont="1" applyBorder="1" applyAlignment="1">
      <alignment horizontal="right" vertical="center"/>
    </xf>
    <xf numFmtId="165" fontId="4" fillId="0" borderId="3" xfId="0" applyNumberFormat="1" applyFont="1" applyBorder="1" applyAlignment="1">
      <alignment horizontal="right" vertical="center"/>
    </xf>
    <xf numFmtId="165" fontId="4" fillId="0" borderId="5" xfId="0" applyNumberFormat="1" applyFont="1" applyBorder="1" applyAlignment="1">
      <alignment horizontal="right" vertical="center"/>
    </xf>
    <xf numFmtId="164" fontId="4" fillId="0" borderId="4" xfId="1" applyNumberFormat="1" applyFont="1" applyBorder="1" applyAlignment="1">
      <alignment horizontal="right" vertical="center"/>
    </xf>
    <xf numFmtId="164" fontId="4" fillId="0" borderId="3" xfId="1" applyNumberFormat="1" applyFont="1" applyBorder="1" applyAlignment="1">
      <alignment horizontal="right" vertical="center"/>
    </xf>
    <xf numFmtId="164" fontId="4" fillId="0" borderId="5" xfId="1" applyNumberFormat="1" applyFont="1" applyBorder="1" applyAlignment="1">
      <alignment horizontal="right" vertical="center"/>
    </xf>
    <xf numFmtId="0" fontId="9" fillId="4" borderId="17" xfId="0" applyFont="1" applyFill="1" applyBorder="1" applyAlignment="1">
      <alignment horizontal="center"/>
    </xf>
    <xf numFmtId="0" fontId="9" fillId="4" borderId="18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textRotation="180"/>
    </xf>
    <xf numFmtId="0" fontId="6" fillId="0" borderId="3" xfId="0" applyFont="1" applyBorder="1" applyAlignment="1">
      <alignment horizontal="center" vertical="center" textRotation="180"/>
    </xf>
    <xf numFmtId="0" fontId="6" fillId="0" borderId="5" xfId="0" applyFont="1" applyBorder="1" applyAlignment="1">
      <alignment horizontal="center" vertical="center" textRotation="180"/>
    </xf>
    <xf numFmtId="165" fontId="4" fillId="0" borderId="4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5" fontId="4" fillId="0" borderId="3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7"/>
  <sheetViews>
    <sheetView tabSelected="1" topLeftCell="A75" workbookViewId="0">
      <selection activeCell="F6" sqref="F6"/>
    </sheetView>
  </sheetViews>
  <sheetFormatPr defaultRowHeight="12.75" x14ac:dyDescent="0.2"/>
  <cols>
    <col min="1" max="1" width="62.5703125" style="3" bestFit="1" customWidth="1"/>
    <col min="2" max="2" width="11" style="4" customWidth="1"/>
    <col min="3" max="3" width="9.140625" style="4"/>
    <col min="4" max="6" width="9.140625" style="3"/>
    <col min="7" max="7" width="9.42578125" style="3" bestFit="1" customWidth="1"/>
    <col min="8" max="8" width="14.140625" style="3" customWidth="1"/>
    <col min="9" max="9" width="37.5703125" style="3" bestFit="1" customWidth="1"/>
    <col min="10" max="10" width="11" style="3" customWidth="1"/>
    <col min="11" max="11" width="11.5703125" style="3" customWidth="1"/>
    <col min="12" max="12" width="21.85546875" style="3" customWidth="1"/>
    <col min="13" max="13" width="9.140625" style="3"/>
    <col min="14" max="14" width="11.140625" style="3" bestFit="1" customWidth="1"/>
    <col min="15" max="15" width="21.140625" style="3" customWidth="1"/>
    <col min="16" max="16384" width="9.140625" style="3"/>
  </cols>
  <sheetData>
    <row r="1" spans="1:16" x14ac:dyDescent="0.2">
      <c r="A1" s="3">
        <v>2004</v>
      </c>
      <c r="B1" s="73" t="s">
        <v>168</v>
      </c>
      <c r="C1" s="74"/>
      <c r="D1" s="3" t="s">
        <v>2</v>
      </c>
    </row>
    <row r="2" spans="1:16" x14ac:dyDescent="0.2">
      <c r="A2" s="4" t="s">
        <v>1</v>
      </c>
      <c r="B2" s="51" t="s">
        <v>0</v>
      </c>
    </row>
    <row r="4" spans="1:16" x14ac:dyDescent="0.2">
      <c r="A4" s="76" t="s">
        <v>27</v>
      </c>
      <c r="B4" s="76"/>
      <c r="C4" s="76"/>
      <c r="I4" s="66" t="s">
        <v>20</v>
      </c>
      <c r="J4" s="66"/>
      <c r="K4" s="66"/>
      <c r="L4" s="66"/>
      <c r="M4" s="66"/>
      <c r="N4" s="66"/>
      <c r="O4" s="66"/>
    </row>
    <row r="5" spans="1:16" x14ac:dyDescent="0.2">
      <c r="A5" s="5" t="s">
        <v>28</v>
      </c>
      <c r="B5" s="6" t="s">
        <v>29</v>
      </c>
      <c r="C5" s="6" t="s">
        <v>30</v>
      </c>
      <c r="D5" s="6" t="s">
        <v>90</v>
      </c>
      <c r="E5" s="6" t="s">
        <v>124</v>
      </c>
      <c r="I5" s="5" t="s">
        <v>21</v>
      </c>
      <c r="J5" s="5" t="s">
        <v>22</v>
      </c>
      <c r="K5" s="5" t="s">
        <v>23</v>
      </c>
      <c r="L5" s="67" t="s">
        <v>24</v>
      </c>
      <c r="M5" s="67"/>
      <c r="N5" s="5" t="s">
        <v>25</v>
      </c>
      <c r="O5" s="5" t="s">
        <v>26</v>
      </c>
    </row>
    <row r="6" spans="1:16" x14ac:dyDescent="0.2">
      <c r="A6" s="7" t="s">
        <v>33</v>
      </c>
      <c r="B6" s="8">
        <v>0</v>
      </c>
      <c r="C6" s="9">
        <v>37889</v>
      </c>
      <c r="D6" s="68" t="s">
        <v>45</v>
      </c>
      <c r="I6" s="7" t="s">
        <v>17</v>
      </c>
      <c r="J6" s="10" t="s">
        <v>3</v>
      </c>
      <c r="K6" s="10" t="s">
        <v>8</v>
      </c>
      <c r="L6" s="57" t="s">
        <v>4</v>
      </c>
      <c r="M6" s="57"/>
      <c r="N6" s="10" t="s">
        <v>19</v>
      </c>
      <c r="O6" s="11"/>
    </row>
    <row r="7" spans="1:16" x14ac:dyDescent="0.2">
      <c r="A7" s="7" t="s">
        <v>34</v>
      </c>
      <c r="B7" s="8">
        <v>320</v>
      </c>
      <c r="C7" s="9">
        <v>38247</v>
      </c>
      <c r="D7" s="69"/>
      <c r="I7" s="7"/>
      <c r="J7" s="10"/>
      <c r="K7" s="10"/>
      <c r="L7" s="57"/>
      <c r="M7" s="57"/>
      <c r="N7" s="10"/>
      <c r="O7" s="11"/>
    </row>
    <row r="8" spans="1:16" x14ac:dyDescent="0.2">
      <c r="A8" s="7" t="s">
        <v>35</v>
      </c>
      <c r="B8" s="8">
        <v>6185</v>
      </c>
      <c r="C8" s="9">
        <v>38402</v>
      </c>
      <c r="D8" s="69"/>
      <c r="I8" s="7" t="s">
        <v>12</v>
      </c>
      <c r="J8" s="10" t="s">
        <v>5</v>
      </c>
      <c r="K8" s="10" t="s">
        <v>7</v>
      </c>
      <c r="L8" s="57" t="s">
        <v>6</v>
      </c>
      <c r="M8" s="57"/>
      <c r="N8" s="10" t="s">
        <v>52</v>
      </c>
      <c r="O8" s="11" t="s">
        <v>51</v>
      </c>
      <c r="P8" s="12" t="s">
        <v>72</v>
      </c>
    </row>
    <row r="9" spans="1:16" x14ac:dyDescent="0.2">
      <c r="A9" s="7" t="s">
        <v>37</v>
      </c>
      <c r="B9" s="8">
        <v>36711</v>
      </c>
      <c r="C9" s="9">
        <v>39107</v>
      </c>
      <c r="D9" s="69"/>
      <c r="I9" s="7" t="s">
        <v>14</v>
      </c>
      <c r="J9" s="10"/>
      <c r="K9" s="10"/>
      <c r="L9" s="57"/>
      <c r="M9" s="57"/>
      <c r="N9" s="10" t="s">
        <v>16</v>
      </c>
      <c r="O9" s="11" t="s">
        <v>18</v>
      </c>
    </row>
    <row r="10" spans="1:16" x14ac:dyDescent="0.2">
      <c r="A10" s="7" t="s">
        <v>37</v>
      </c>
      <c r="B10" s="8">
        <v>36888</v>
      </c>
      <c r="C10" s="9">
        <v>39113</v>
      </c>
      <c r="D10" s="69"/>
      <c r="I10" s="7"/>
      <c r="J10" s="10"/>
      <c r="K10" s="10"/>
      <c r="L10" s="57"/>
      <c r="M10" s="57"/>
      <c r="N10" s="10"/>
      <c r="O10" s="11"/>
    </row>
    <row r="11" spans="1:16" x14ac:dyDescent="0.2">
      <c r="A11" s="7" t="s">
        <v>36</v>
      </c>
      <c r="B11" s="8">
        <v>40089</v>
      </c>
      <c r="C11" s="9">
        <v>39199</v>
      </c>
      <c r="D11" s="69"/>
      <c r="I11" s="7" t="s">
        <v>11</v>
      </c>
      <c r="J11" s="10" t="s">
        <v>10</v>
      </c>
      <c r="K11" s="10" t="s">
        <v>9</v>
      </c>
      <c r="L11" s="57" t="s">
        <v>6</v>
      </c>
      <c r="M11" s="57"/>
      <c r="N11" s="10" t="s">
        <v>50</v>
      </c>
      <c r="O11" s="11" t="s">
        <v>51</v>
      </c>
      <c r="P11" s="12" t="s">
        <v>72</v>
      </c>
    </row>
    <row r="12" spans="1:16" x14ac:dyDescent="0.2">
      <c r="A12" s="7" t="s">
        <v>38</v>
      </c>
      <c r="B12" s="8">
        <v>42312</v>
      </c>
      <c r="C12" s="9">
        <v>39286</v>
      </c>
      <c r="D12" s="69"/>
      <c r="I12" s="7" t="s">
        <v>13</v>
      </c>
      <c r="J12" s="10"/>
      <c r="K12" s="10"/>
      <c r="L12" s="57"/>
      <c r="M12" s="57"/>
      <c r="N12" s="10" t="s">
        <v>15</v>
      </c>
      <c r="O12" s="11" t="s">
        <v>18</v>
      </c>
    </row>
    <row r="13" spans="1:16" x14ac:dyDescent="0.2">
      <c r="A13" s="7" t="s">
        <v>39</v>
      </c>
      <c r="B13" s="8"/>
      <c r="C13" s="9">
        <v>39295</v>
      </c>
      <c r="D13" s="69"/>
      <c r="I13" s="7"/>
      <c r="J13" s="10"/>
      <c r="K13" s="10"/>
      <c r="L13" s="57"/>
      <c r="M13" s="57"/>
      <c r="N13" s="10"/>
      <c r="O13" s="11"/>
    </row>
    <row r="14" spans="1:16" x14ac:dyDescent="0.2">
      <c r="A14" s="7" t="s">
        <v>37</v>
      </c>
      <c r="B14" s="8">
        <v>43350</v>
      </c>
      <c r="C14" s="9">
        <v>39406</v>
      </c>
      <c r="D14" s="69"/>
      <c r="I14" s="7" t="s">
        <v>53</v>
      </c>
      <c r="J14" s="10" t="s">
        <v>59</v>
      </c>
      <c r="K14" s="49" t="s">
        <v>198</v>
      </c>
      <c r="L14" s="56" t="s">
        <v>197</v>
      </c>
      <c r="M14" s="57"/>
      <c r="N14" s="10"/>
      <c r="O14" s="11"/>
    </row>
    <row r="15" spans="1:16" x14ac:dyDescent="0.2">
      <c r="A15" s="13" t="s">
        <v>40</v>
      </c>
      <c r="B15" s="14">
        <v>48426</v>
      </c>
      <c r="C15" s="15">
        <v>40243</v>
      </c>
      <c r="D15" s="69"/>
      <c r="I15" s="7"/>
      <c r="J15" s="10"/>
      <c r="K15" s="10"/>
      <c r="L15" s="57"/>
      <c r="M15" s="57"/>
      <c r="N15" s="10"/>
      <c r="O15" s="11"/>
    </row>
    <row r="16" spans="1:16" x14ac:dyDescent="0.2">
      <c r="A16" s="7" t="s">
        <v>41</v>
      </c>
      <c r="B16" s="8">
        <v>49777</v>
      </c>
      <c r="C16" s="9">
        <v>40295</v>
      </c>
      <c r="D16" s="69"/>
      <c r="I16" s="7" t="s">
        <v>116</v>
      </c>
      <c r="J16" s="10" t="s">
        <v>118</v>
      </c>
      <c r="K16" s="10">
        <v>2</v>
      </c>
      <c r="L16" s="57" t="s">
        <v>117</v>
      </c>
      <c r="M16" s="57"/>
      <c r="N16" s="10" t="s">
        <v>120</v>
      </c>
      <c r="O16" s="11"/>
    </row>
    <row r="17" spans="1:15" x14ac:dyDescent="0.2">
      <c r="A17" s="7" t="s">
        <v>42</v>
      </c>
      <c r="B17" s="8">
        <v>58753</v>
      </c>
      <c r="C17" s="9">
        <v>40676</v>
      </c>
      <c r="D17" s="69"/>
      <c r="I17" s="7" t="s">
        <v>116</v>
      </c>
      <c r="J17" s="10" t="s">
        <v>119</v>
      </c>
      <c r="K17" s="10">
        <v>2</v>
      </c>
      <c r="L17" s="57" t="s">
        <v>117</v>
      </c>
      <c r="M17" s="57"/>
      <c r="N17" s="10" t="s">
        <v>121</v>
      </c>
      <c r="O17" s="11"/>
    </row>
    <row r="18" spans="1:15" x14ac:dyDescent="0.2">
      <c r="A18" s="7" t="s">
        <v>38</v>
      </c>
      <c r="B18" s="8">
        <v>60786</v>
      </c>
      <c r="C18" s="9">
        <v>40794</v>
      </c>
      <c r="D18" s="69"/>
      <c r="J18" s="16"/>
      <c r="K18" s="16"/>
      <c r="L18" s="16"/>
      <c r="M18" s="16"/>
      <c r="N18" s="16"/>
      <c r="O18" s="4"/>
    </row>
    <row r="19" spans="1:15" x14ac:dyDescent="0.2">
      <c r="A19" s="7" t="s">
        <v>43</v>
      </c>
      <c r="B19" s="8">
        <v>61199</v>
      </c>
      <c r="C19" s="9">
        <v>40830</v>
      </c>
      <c r="D19" s="69"/>
      <c r="K19" s="45" t="s">
        <v>185</v>
      </c>
      <c r="L19" s="56" t="s">
        <v>184</v>
      </c>
      <c r="M19" s="57"/>
      <c r="N19" s="1" t="s">
        <v>186</v>
      </c>
    </row>
    <row r="20" spans="1:15" x14ac:dyDescent="0.2">
      <c r="A20" s="7" t="s">
        <v>35</v>
      </c>
      <c r="B20" s="8">
        <v>65340</v>
      </c>
      <c r="C20" s="9">
        <v>40911</v>
      </c>
      <c r="D20" s="70"/>
      <c r="I20" s="17" t="s">
        <v>104</v>
      </c>
      <c r="K20" s="45" t="s">
        <v>185</v>
      </c>
      <c r="L20" s="56" t="s">
        <v>184</v>
      </c>
      <c r="M20" s="57"/>
      <c r="N20" s="1" t="s">
        <v>187</v>
      </c>
    </row>
    <row r="21" spans="1:15" x14ac:dyDescent="0.2">
      <c r="A21" s="18" t="s">
        <v>44</v>
      </c>
      <c r="B21" s="19">
        <v>66771</v>
      </c>
      <c r="C21" s="20">
        <v>41051</v>
      </c>
      <c r="I21" s="21" t="s">
        <v>105</v>
      </c>
      <c r="K21" s="4"/>
    </row>
    <row r="22" spans="1:15" x14ac:dyDescent="0.2">
      <c r="A22" s="7" t="s">
        <v>35</v>
      </c>
      <c r="B22" s="8">
        <v>68998</v>
      </c>
      <c r="C22" s="9">
        <v>41092</v>
      </c>
      <c r="I22" s="21" t="s">
        <v>106</v>
      </c>
      <c r="K22" s="45" t="s">
        <v>185</v>
      </c>
      <c r="L22" s="56" t="s">
        <v>189</v>
      </c>
      <c r="M22" s="57"/>
      <c r="N22" s="1" t="s">
        <v>190</v>
      </c>
    </row>
    <row r="23" spans="1:15" x14ac:dyDescent="0.2">
      <c r="A23" s="7" t="s">
        <v>31</v>
      </c>
      <c r="B23" s="61">
        <v>69035</v>
      </c>
      <c r="C23" s="58">
        <v>41093</v>
      </c>
      <c r="I23" s="21" t="s">
        <v>110</v>
      </c>
      <c r="K23" s="45" t="s">
        <v>185</v>
      </c>
      <c r="L23" s="56" t="s">
        <v>189</v>
      </c>
      <c r="M23" s="57"/>
      <c r="N23" s="1" t="s">
        <v>191</v>
      </c>
    </row>
    <row r="24" spans="1:15" x14ac:dyDescent="0.2">
      <c r="A24" s="7" t="s">
        <v>32</v>
      </c>
      <c r="B24" s="63"/>
      <c r="C24" s="60"/>
      <c r="I24" s="21" t="s">
        <v>107</v>
      </c>
    </row>
    <row r="25" spans="1:15" x14ac:dyDescent="0.2">
      <c r="A25" s="7" t="s">
        <v>46</v>
      </c>
      <c r="B25" s="8">
        <v>69043</v>
      </c>
      <c r="C25" s="9">
        <v>41094</v>
      </c>
      <c r="I25" s="21" t="s">
        <v>108</v>
      </c>
    </row>
    <row r="26" spans="1:15" x14ac:dyDescent="0.2">
      <c r="A26" s="7" t="s">
        <v>47</v>
      </c>
      <c r="B26" s="8">
        <v>69066</v>
      </c>
      <c r="C26" s="9">
        <v>41096</v>
      </c>
      <c r="I26" s="21" t="s">
        <v>109</v>
      </c>
    </row>
    <row r="27" spans="1:15" x14ac:dyDescent="0.2">
      <c r="A27" s="7" t="s">
        <v>60</v>
      </c>
      <c r="B27" s="8"/>
      <c r="C27" s="9">
        <v>41116</v>
      </c>
      <c r="I27" s="21"/>
    </row>
    <row r="28" spans="1:15" x14ac:dyDescent="0.2">
      <c r="A28" s="7" t="s">
        <v>48</v>
      </c>
      <c r="B28" s="8">
        <v>70085</v>
      </c>
      <c r="C28" s="9">
        <v>41137</v>
      </c>
      <c r="I28" s="22" t="s">
        <v>111</v>
      </c>
    </row>
    <row r="29" spans="1:15" ht="13.5" thickBot="1" x14ac:dyDescent="0.25">
      <c r="A29" s="7" t="s">
        <v>54</v>
      </c>
      <c r="B29" s="61">
        <v>70492</v>
      </c>
      <c r="C29" s="58">
        <v>41205</v>
      </c>
      <c r="D29" s="23" t="s">
        <v>58</v>
      </c>
    </row>
    <row r="30" spans="1:15" x14ac:dyDescent="0.2">
      <c r="A30" s="7" t="s">
        <v>55</v>
      </c>
      <c r="B30" s="62"/>
      <c r="C30" s="59"/>
      <c r="H30" s="31" t="s">
        <v>155</v>
      </c>
      <c r="I30" s="32"/>
      <c r="J30" s="32"/>
      <c r="K30" s="39" t="s">
        <v>157</v>
      </c>
      <c r="L30" s="32"/>
      <c r="M30" s="32"/>
      <c r="N30" s="33"/>
    </row>
    <row r="31" spans="1:15" x14ac:dyDescent="0.2">
      <c r="A31" s="7" t="s">
        <v>49</v>
      </c>
      <c r="B31" s="62"/>
      <c r="C31" s="59"/>
      <c r="H31" s="34" t="s">
        <v>131</v>
      </c>
      <c r="I31" s="3" t="s">
        <v>132</v>
      </c>
      <c r="J31" s="3">
        <v>16</v>
      </c>
      <c r="K31" s="40">
        <v>16.260000000000002</v>
      </c>
      <c r="L31" s="3" t="s">
        <v>156</v>
      </c>
      <c r="N31" s="44" t="s">
        <v>161</v>
      </c>
    </row>
    <row r="32" spans="1:15" x14ac:dyDescent="0.2">
      <c r="A32" s="7" t="s">
        <v>57</v>
      </c>
      <c r="B32" s="62"/>
      <c r="C32" s="59"/>
      <c r="H32" s="46" t="s">
        <v>134</v>
      </c>
      <c r="I32" s="3" t="s">
        <v>133</v>
      </c>
      <c r="J32" s="3">
        <v>8</v>
      </c>
      <c r="K32" s="40">
        <v>23.07</v>
      </c>
      <c r="L32" s="1" t="s">
        <v>160</v>
      </c>
      <c r="M32" s="1" t="s">
        <v>61</v>
      </c>
      <c r="N32" s="44" t="s">
        <v>161</v>
      </c>
    </row>
    <row r="33" spans="1:14" x14ac:dyDescent="0.2">
      <c r="A33" s="7" t="s">
        <v>56</v>
      </c>
      <c r="B33" s="63"/>
      <c r="C33" s="60"/>
      <c r="H33" s="46" t="s">
        <v>135</v>
      </c>
      <c r="I33" s="3" t="s">
        <v>136</v>
      </c>
      <c r="J33" s="3">
        <v>6</v>
      </c>
      <c r="K33" s="40">
        <v>31.82</v>
      </c>
      <c r="L33" s="1" t="s">
        <v>160</v>
      </c>
      <c r="M33" s="1" t="s">
        <v>159</v>
      </c>
      <c r="N33" s="44" t="s">
        <v>161</v>
      </c>
    </row>
    <row r="34" spans="1:14" x14ac:dyDescent="0.2">
      <c r="A34" s="7" t="s">
        <v>63</v>
      </c>
      <c r="B34" s="8">
        <v>71635</v>
      </c>
      <c r="C34" s="9">
        <v>41238</v>
      </c>
      <c r="H34" s="46" t="s">
        <v>138</v>
      </c>
      <c r="I34" s="3" t="s">
        <v>137</v>
      </c>
      <c r="J34" s="3">
        <v>9</v>
      </c>
      <c r="K34" s="40">
        <v>24.92</v>
      </c>
      <c r="L34" s="3" t="s">
        <v>156</v>
      </c>
      <c r="N34" s="44" t="s">
        <v>161</v>
      </c>
    </row>
    <row r="35" spans="1:14" x14ac:dyDescent="0.2">
      <c r="A35" s="7" t="s">
        <v>62</v>
      </c>
      <c r="B35" s="8">
        <v>73170</v>
      </c>
      <c r="C35" s="9">
        <v>41271</v>
      </c>
      <c r="H35" s="34" t="s">
        <v>140</v>
      </c>
      <c r="I35" s="3" t="s">
        <v>139</v>
      </c>
      <c r="K35" s="40">
        <v>35.700000000000003</v>
      </c>
      <c r="L35" s="3" t="s">
        <v>156</v>
      </c>
      <c r="N35" s="44" t="s">
        <v>161</v>
      </c>
    </row>
    <row r="36" spans="1:14" x14ac:dyDescent="0.2">
      <c r="A36" s="7" t="s">
        <v>62</v>
      </c>
      <c r="B36" s="8">
        <v>77704</v>
      </c>
      <c r="C36" s="9">
        <v>41408</v>
      </c>
      <c r="H36" s="34" t="s">
        <v>146</v>
      </c>
      <c r="I36" s="3" t="s">
        <v>141</v>
      </c>
      <c r="K36" s="40">
        <v>28.34</v>
      </c>
      <c r="L36" s="3" t="s">
        <v>156</v>
      </c>
      <c r="N36" s="44" t="s">
        <v>161</v>
      </c>
    </row>
    <row r="37" spans="1:14" x14ac:dyDescent="0.2">
      <c r="A37" s="7" t="s">
        <v>66</v>
      </c>
      <c r="B37" s="8">
        <v>78564</v>
      </c>
      <c r="C37" s="9">
        <v>41430</v>
      </c>
      <c r="H37" s="34" t="s">
        <v>145</v>
      </c>
      <c r="I37" s="3" t="s">
        <v>144</v>
      </c>
      <c r="K37" s="40">
        <v>23.15</v>
      </c>
      <c r="L37" s="3" t="s">
        <v>156</v>
      </c>
      <c r="N37" s="44" t="s">
        <v>161</v>
      </c>
    </row>
    <row r="38" spans="1:14" x14ac:dyDescent="0.2">
      <c r="A38" s="7" t="s">
        <v>62</v>
      </c>
      <c r="B38" s="61">
        <v>80941</v>
      </c>
      <c r="C38" s="58">
        <v>41529</v>
      </c>
      <c r="H38" s="34" t="s">
        <v>143</v>
      </c>
      <c r="I38" s="1" t="s">
        <v>142</v>
      </c>
      <c r="K38" s="40">
        <v>14.88</v>
      </c>
      <c r="L38" s="3" t="s">
        <v>156</v>
      </c>
      <c r="N38" s="44" t="s">
        <v>161</v>
      </c>
    </row>
    <row r="39" spans="1:14" x14ac:dyDescent="0.2">
      <c r="A39" s="7" t="s">
        <v>65</v>
      </c>
      <c r="B39" s="63"/>
      <c r="C39" s="60"/>
      <c r="H39" s="46" t="s">
        <v>162</v>
      </c>
      <c r="I39" s="3" t="s">
        <v>164</v>
      </c>
      <c r="K39" s="40">
        <v>6.78</v>
      </c>
      <c r="L39" s="1" t="s">
        <v>165</v>
      </c>
      <c r="N39" s="44"/>
    </row>
    <row r="40" spans="1:14" x14ac:dyDescent="0.2">
      <c r="A40" s="7" t="s">
        <v>62</v>
      </c>
      <c r="B40" s="8">
        <v>84100</v>
      </c>
      <c r="C40" s="9">
        <v>41672</v>
      </c>
      <c r="H40" s="46" t="s">
        <v>163</v>
      </c>
      <c r="I40" s="3" t="s">
        <v>164</v>
      </c>
      <c r="K40" s="40">
        <v>29.02</v>
      </c>
      <c r="L40" s="1" t="s">
        <v>165</v>
      </c>
      <c r="N40" s="44"/>
    </row>
    <row r="41" spans="1:14" x14ac:dyDescent="0.2">
      <c r="A41" s="7" t="s">
        <v>62</v>
      </c>
      <c r="B41" s="8">
        <v>87900</v>
      </c>
      <c r="C41" s="9">
        <v>41805</v>
      </c>
      <c r="H41" s="34"/>
      <c r="K41" s="40"/>
      <c r="N41" s="35"/>
    </row>
    <row r="42" spans="1:14" x14ac:dyDescent="0.2">
      <c r="A42" s="7" t="s">
        <v>67</v>
      </c>
      <c r="B42" s="61">
        <v>88025</v>
      </c>
      <c r="C42" s="58">
        <v>41811</v>
      </c>
      <c r="H42" s="46" t="s">
        <v>147</v>
      </c>
      <c r="I42" s="3" t="s">
        <v>49</v>
      </c>
      <c r="K42" s="40">
        <v>34.020000000000003</v>
      </c>
      <c r="L42" s="3" t="s">
        <v>156</v>
      </c>
      <c r="M42" s="3">
        <v>36.99</v>
      </c>
      <c r="N42" s="44" t="s">
        <v>161</v>
      </c>
    </row>
    <row r="43" spans="1:14" ht="13.5" thickBot="1" x14ac:dyDescent="0.25">
      <c r="A43" s="7" t="s">
        <v>68</v>
      </c>
      <c r="B43" s="62"/>
      <c r="C43" s="59"/>
      <c r="H43" s="34" t="s">
        <v>148</v>
      </c>
      <c r="I43" s="3" t="s">
        <v>154</v>
      </c>
      <c r="K43" s="40">
        <v>118.49</v>
      </c>
      <c r="L43" s="3" t="s">
        <v>156</v>
      </c>
      <c r="N43" s="44" t="s">
        <v>161</v>
      </c>
    </row>
    <row r="44" spans="1:14" x14ac:dyDescent="0.2">
      <c r="A44" s="7" t="s">
        <v>69</v>
      </c>
      <c r="B44" s="63"/>
      <c r="C44" s="60"/>
      <c r="H44" s="34" t="s">
        <v>150</v>
      </c>
      <c r="I44" s="3" t="s">
        <v>149</v>
      </c>
      <c r="K44" s="40">
        <v>118.6</v>
      </c>
      <c r="L44" s="80">
        <v>71.989999999999995</v>
      </c>
      <c r="M44" s="78">
        <v>56.99</v>
      </c>
      <c r="N44" s="44" t="s">
        <v>161</v>
      </c>
    </row>
    <row r="45" spans="1:14" x14ac:dyDescent="0.2">
      <c r="A45" s="7" t="s">
        <v>77</v>
      </c>
      <c r="B45" s="8">
        <v>88715</v>
      </c>
      <c r="C45" s="9">
        <v>41844</v>
      </c>
      <c r="H45" s="34" t="s">
        <v>151</v>
      </c>
      <c r="I45" s="3" t="s">
        <v>152</v>
      </c>
      <c r="K45" s="40">
        <v>6.66</v>
      </c>
      <c r="L45" s="81"/>
      <c r="M45" s="79"/>
      <c r="N45" s="35"/>
    </row>
    <row r="46" spans="1:14" ht="13.5" thickBot="1" x14ac:dyDescent="0.25">
      <c r="A46" s="7" t="s">
        <v>73</v>
      </c>
      <c r="B46" s="61">
        <v>88936</v>
      </c>
      <c r="C46" s="58">
        <v>41886</v>
      </c>
      <c r="D46" s="3" t="s">
        <v>78</v>
      </c>
      <c r="H46" s="36"/>
      <c r="I46" s="37"/>
      <c r="J46" s="37"/>
      <c r="K46" s="41"/>
      <c r="L46" s="37" t="s">
        <v>153</v>
      </c>
      <c r="M46" s="38" t="s">
        <v>153</v>
      </c>
      <c r="N46" s="38"/>
    </row>
    <row r="47" spans="1:14" x14ac:dyDescent="0.2">
      <c r="A47" s="7" t="s">
        <v>74</v>
      </c>
      <c r="B47" s="62"/>
      <c r="C47" s="59"/>
    </row>
    <row r="48" spans="1:14" x14ac:dyDescent="0.2">
      <c r="A48" s="7" t="s">
        <v>75</v>
      </c>
      <c r="B48" s="62"/>
      <c r="C48" s="59"/>
    </row>
    <row r="49" spans="1:12" x14ac:dyDescent="0.2">
      <c r="A49" s="7" t="s">
        <v>70</v>
      </c>
      <c r="B49" s="62"/>
      <c r="C49" s="59"/>
      <c r="J49" s="1"/>
      <c r="K49" s="1"/>
      <c r="L49" s="1"/>
    </row>
    <row r="50" spans="1:12" x14ac:dyDescent="0.2">
      <c r="A50" s="7" t="s">
        <v>71</v>
      </c>
      <c r="B50" s="62"/>
      <c r="C50" s="59"/>
      <c r="D50" s="64" t="s">
        <v>209</v>
      </c>
      <c r="E50" s="65"/>
      <c r="J50" s="1"/>
      <c r="K50" s="1"/>
      <c r="L50" s="1"/>
    </row>
    <row r="51" spans="1:12" x14ac:dyDescent="0.2">
      <c r="A51" s="7" t="s">
        <v>76</v>
      </c>
      <c r="B51" s="63"/>
      <c r="C51" s="60"/>
      <c r="D51" s="25">
        <f>B46-88936</f>
        <v>0</v>
      </c>
      <c r="E51" s="7" t="s">
        <v>80</v>
      </c>
      <c r="J51" s="1"/>
      <c r="K51" s="1"/>
      <c r="L51" s="1"/>
    </row>
    <row r="52" spans="1:12" x14ac:dyDescent="0.2">
      <c r="A52" s="7" t="s">
        <v>102</v>
      </c>
      <c r="B52" s="8">
        <v>89055</v>
      </c>
      <c r="C52" s="9">
        <v>41899</v>
      </c>
      <c r="D52" s="25">
        <f>B52-88936</f>
        <v>119</v>
      </c>
      <c r="E52" s="7" t="s">
        <v>79</v>
      </c>
      <c r="K52" s="1"/>
    </row>
    <row r="53" spans="1:12" x14ac:dyDescent="0.2">
      <c r="A53" s="7" t="s">
        <v>81</v>
      </c>
      <c r="B53" s="8">
        <v>90004</v>
      </c>
      <c r="C53" s="9">
        <v>41911</v>
      </c>
      <c r="D53" s="25">
        <f t="shared" ref="D53:D67" si="0">B53-88936</f>
        <v>1068</v>
      </c>
      <c r="E53" s="7" t="s">
        <v>112</v>
      </c>
      <c r="J53" s="23"/>
    </row>
    <row r="54" spans="1:12" x14ac:dyDescent="0.2">
      <c r="A54" s="7" t="s">
        <v>82</v>
      </c>
      <c r="B54" s="8">
        <v>90051</v>
      </c>
      <c r="C54" s="9">
        <v>41911</v>
      </c>
      <c r="D54" s="25">
        <f t="shared" si="0"/>
        <v>1115</v>
      </c>
      <c r="E54" s="7"/>
      <c r="J54" s="23"/>
    </row>
    <row r="55" spans="1:12" x14ac:dyDescent="0.2">
      <c r="A55" s="7" t="s">
        <v>82</v>
      </c>
      <c r="B55" s="8">
        <v>93051</v>
      </c>
      <c r="C55" s="9"/>
      <c r="D55" s="25">
        <f t="shared" si="0"/>
        <v>4115</v>
      </c>
      <c r="E55" s="7"/>
    </row>
    <row r="56" spans="1:12" x14ac:dyDescent="0.2">
      <c r="A56" s="7" t="s">
        <v>82</v>
      </c>
      <c r="B56" s="61">
        <v>96275</v>
      </c>
      <c r="C56" s="58">
        <v>42087</v>
      </c>
      <c r="D56" s="53">
        <f>B56-88936</f>
        <v>7339</v>
      </c>
      <c r="E56" s="7" t="s">
        <v>87</v>
      </c>
      <c r="J56" s="47"/>
    </row>
    <row r="57" spans="1:12" x14ac:dyDescent="0.2">
      <c r="A57" s="7" t="s">
        <v>83</v>
      </c>
      <c r="B57" s="62"/>
      <c r="C57" s="59"/>
      <c r="D57" s="54"/>
      <c r="E57" s="7" t="s">
        <v>88</v>
      </c>
    </row>
    <row r="58" spans="1:12" x14ac:dyDescent="0.2">
      <c r="A58" s="7" t="s">
        <v>84</v>
      </c>
      <c r="B58" s="62"/>
      <c r="C58" s="59"/>
      <c r="D58" s="54"/>
      <c r="E58" s="7" t="s">
        <v>89</v>
      </c>
    </row>
    <row r="59" spans="1:12" x14ac:dyDescent="0.2">
      <c r="A59" s="7" t="s">
        <v>85</v>
      </c>
      <c r="B59" s="62"/>
      <c r="C59" s="59"/>
      <c r="D59" s="54"/>
      <c r="E59" s="7"/>
    </row>
    <row r="60" spans="1:12" x14ac:dyDescent="0.2">
      <c r="A60" s="7" t="s">
        <v>86</v>
      </c>
      <c r="B60" s="63"/>
      <c r="C60" s="60"/>
      <c r="D60" s="55"/>
      <c r="E60" s="7"/>
    </row>
    <row r="61" spans="1:12" x14ac:dyDescent="0.2">
      <c r="A61" s="7" t="s">
        <v>91</v>
      </c>
      <c r="B61" s="8">
        <v>96733</v>
      </c>
      <c r="C61" s="9">
        <v>42100</v>
      </c>
      <c r="D61" s="25">
        <f t="shared" si="0"/>
        <v>7797</v>
      </c>
      <c r="E61" s="7" t="s">
        <v>92</v>
      </c>
    </row>
    <row r="62" spans="1:12" x14ac:dyDescent="0.2">
      <c r="A62" s="7" t="s">
        <v>46</v>
      </c>
      <c r="B62" s="61">
        <v>96883</v>
      </c>
      <c r="C62" s="58">
        <v>42113</v>
      </c>
      <c r="D62" s="61">
        <f t="shared" si="0"/>
        <v>7947</v>
      </c>
      <c r="E62" s="7"/>
    </row>
    <row r="63" spans="1:12" x14ac:dyDescent="0.2">
      <c r="A63" s="7" t="s">
        <v>93</v>
      </c>
      <c r="B63" s="63"/>
      <c r="C63" s="60"/>
      <c r="D63" s="63"/>
      <c r="E63" s="7"/>
    </row>
    <row r="64" spans="1:12" x14ac:dyDescent="0.2">
      <c r="A64" s="7" t="s">
        <v>82</v>
      </c>
      <c r="B64" s="61">
        <v>98030</v>
      </c>
      <c r="C64" s="58">
        <v>42163</v>
      </c>
      <c r="D64" s="61">
        <f t="shared" si="0"/>
        <v>9094</v>
      </c>
      <c r="E64" s="7"/>
    </row>
    <row r="65" spans="1:11" x14ac:dyDescent="0.2">
      <c r="A65" s="7" t="s">
        <v>94</v>
      </c>
      <c r="B65" s="62"/>
      <c r="C65" s="59"/>
      <c r="D65" s="62"/>
      <c r="E65" s="7" t="s">
        <v>95</v>
      </c>
    </row>
    <row r="66" spans="1:11" x14ac:dyDescent="0.2">
      <c r="A66" s="7" t="s">
        <v>48</v>
      </c>
      <c r="B66" s="63"/>
      <c r="C66" s="60"/>
      <c r="D66" s="63"/>
      <c r="E66" s="7"/>
    </row>
    <row r="67" spans="1:11" x14ac:dyDescent="0.2">
      <c r="A67" s="7" t="s">
        <v>63</v>
      </c>
      <c r="B67" s="8">
        <v>98705</v>
      </c>
      <c r="C67" s="9">
        <v>42206</v>
      </c>
      <c r="D67" s="25">
        <f t="shared" si="0"/>
        <v>9769</v>
      </c>
      <c r="E67" s="7" t="s">
        <v>96</v>
      </c>
    </row>
    <row r="68" spans="1:11" x14ac:dyDescent="0.2">
      <c r="A68" s="7" t="s">
        <v>122</v>
      </c>
      <c r="B68" s="8">
        <v>98715</v>
      </c>
      <c r="C68" s="9">
        <v>42209</v>
      </c>
      <c r="D68" s="25">
        <f>B68-88936</f>
        <v>9779</v>
      </c>
      <c r="E68" s="7" t="s">
        <v>123</v>
      </c>
    </row>
    <row r="69" spans="1:11" x14ac:dyDescent="0.2">
      <c r="A69" s="7" t="s">
        <v>97</v>
      </c>
      <c r="B69" s="61">
        <v>99134</v>
      </c>
      <c r="C69" s="58">
        <v>42242</v>
      </c>
      <c r="D69" s="61">
        <f>B69-B46</f>
        <v>10198</v>
      </c>
      <c r="E69" s="7"/>
    </row>
    <row r="70" spans="1:11" x14ac:dyDescent="0.2">
      <c r="A70" s="7" t="s">
        <v>98</v>
      </c>
      <c r="B70" s="62"/>
      <c r="C70" s="59"/>
      <c r="D70" s="62"/>
      <c r="E70" s="7"/>
    </row>
    <row r="71" spans="1:11" x14ac:dyDescent="0.2">
      <c r="A71" s="7" t="s">
        <v>99</v>
      </c>
      <c r="B71" s="62"/>
      <c r="C71" s="59"/>
      <c r="D71" s="62"/>
      <c r="E71" s="7"/>
    </row>
    <row r="72" spans="1:11" x14ac:dyDescent="0.2">
      <c r="A72" s="7" t="s">
        <v>100</v>
      </c>
      <c r="B72" s="63"/>
      <c r="C72" s="60"/>
      <c r="D72" s="63"/>
      <c r="E72" s="7"/>
    </row>
    <row r="73" spans="1:11" x14ac:dyDescent="0.2">
      <c r="A73" s="7" t="s">
        <v>101</v>
      </c>
      <c r="B73" s="61">
        <v>99456</v>
      </c>
      <c r="C73" s="58">
        <v>42258</v>
      </c>
      <c r="D73" s="61">
        <f>B73-B46</f>
        <v>10520</v>
      </c>
      <c r="E73" s="7"/>
    </row>
    <row r="74" spans="1:11" x14ac:dyDescent="0.2">
      <c r="A74" s="7" t="s">
        <v>82</v>
      </c>
      <c r="B74" s="63"/>
      <c r="C74" s="60"/>
      <c r="D74" s="63"/>
      <c r="E74" s="7"/>
    </row>
    <row r="75" spans="1:11" x14ac:dyDescent="0.2">
      <c r="A75" s="7" t="s">
        <v>103</v>
      </c>
      <c r="B75" s="8">
        <v>99900</v>
      </c>
      <c r="C75" s="9">
        <v>42280</v>
      </c>
      <c r="D75" s="25">
        <f>B75-B46</f>
        <v>10964</v>
      </c>
      <c r="E75" s="7"/>
      <c r="K75" s="23"/>
    </row>
    <row r="76" spans="1:11" x14ac:dyDescent="0.2">
      <c r="A76" s="7" t="s">
        <v>82</v>
      </c>
      <c r="B76" s="8">
        <v>103000</v>
      </c>
      <c r="C76" s="9"/>
      <c r="D76" s="25">
        <f>B76-B46</f>
        <v>14064</v>
      </c>
      <c r="E76" s="7"/>
      <c r="K76" s="23"/>
    </row>
    <row r="77" spans="1:11" x14ac:dyDescent="0.2">
      <c r="A77" s="7" t="s">
        <v>82</v>
      </c>
      <c r="B77" s="8">
        <v>106688</v>
      </c>
      <c r="C77" s="9"/>
      <c r="D77" s="25">
        <f>B77-B46</f>
        <v>17752</v>
      </c>
      <c r="E77" s="7"/>
    </row>
    <row r="78" spans="1:11" x14ac:dyDescent="0.2">
      <c r="A78" s="7" t="s">
        <v>113</v>
      </c>
      <c r="B78" s="8">
        <v>108400</v>
      </c>
      <c r="C78" s="9">
        <v>42614</v>
      </c>
      <c r="D78" s="25">
        <f>B78-B46</f>
        <v>19464</v>
      </c>
      <c r="E78" s="7"/>
    </row>
    <row r="79" spans="1:11" x14ac:dyDescent="0.2">
      <c r="A79" s="7" t="s">
        <v>114</v>
      </c>
      <c r="B79" s="53">
        <v>108402</v>
      </c>
      <c r="C79" s="58">
        <v>42763</v>
      </c>
      <c r="D79" s="53">
        <f>B79-B46</f>
        <v>19466</v>
      </c>
      <c r="E79" s="7"/>
    </row>
    <row r="80" spans="1:11" x14ac:dyDescent="0.2">
      <c r="A80" s="7" t="s">
        <v>68</v>
      </c>
      <c r="B80" s="55"/>
      <c r="C80" s="60"/>
      <c r="D80" s="55"/>
      <c r="E80" s="7"/>
    </row>
    <row r="81" spans="1:13" x14ac:dyDescent="0.2">
      <c r="A81" s="7" t="s">
        <v>115</v>
      </c>
      <c r="B81" s="27">
        <v>108452</v>
      </c>
      <c r="C81" s="28">
        <v>42767</v>
      </c>
      <c r="D81" s="27">
        <f>B81-B46</f>
        <v>19516</v>
      </c>
      <c r="E81" s="7"/>
      <c r="J81" s="26"/>
    </row>
    <row r="82" spans="1:13" x14ac:dyDescent="0.2">
      <c r="A82" s="7" t="s">
        <v>82</v>
      </c>
      <c r="B82" s="8">
        <v>109285</v>
      </c>
      <c r="C82" s="9">
        <v>42804</v>
      </c>
      <c r="D82" s="25">
        <f>B82-B46</f>
        <v>20349</v>
      </c>
      <c r="E82" s="7"/>
    </row>
    <row r="83" spans="1:13" x14ac:dyDescent="0.2">
      <c r="A83" s="7" t="s">
        <v>125</v>
      </c>
      <c r="B83" s="8"/>
      <c r="C83" s="9"/>
      <c r="D83" s="25"/>
      <c r="E83" s="7"/>
    </row>
    <row r="84" spans="1:13" x14ac:dyDescent="0.2">
      <c r="A84" s="7" t="s">
        <v>46</v>
      </c>
      <c r="B84" s="8">
        <v>109640</v>
      </c>
      <c r="C84" s="9" t="s">
        <v>126</v>
      </c>
      <c r="D84" s="25">
        <f>B84-B46</f>
        <v>20704</v>
      </c>
      <c r="E84" s="7"/>
    </row>
    <row r="85" spans="1:13" x14ac:dyDescent="0.2">
      <c r="A85" s="42" t="s">
        <v>130</v>
      </c>
      <c r="B85" s="8">
        <v>111416</v>
      </c>
      <c r="C85" s="9">
        <v>42950</v>
      </c>
      <c r="D85" s="25">
        <f>B85-B46</f>
        <v>22480</v>
      </c>
      <c r="E85" s="7"/>
    </row>
    <row r="86" spans="1:13" x14ac:dyDescent="0.2">
      <c r="A86" s="7" t="s">
        <v>127</v>
      </c>
      <c r="B86" s="8">
        <v>111713</v>
      </c>
      <c r="C86" s="9">
        <v>42960</v>
      </c>
      <c r="D86" s="25">
        <f>B86-B46</f>
        <v>22777</v>
      </c>
      <c r="E86" s="7"/>
    </row>
    <row r="87" spans="1:13" x14ac:dyDescent="0.2">
      <c r="A87" s="7" t="s">
        <v>82</v>
      </c>
      <c r="B87" s="8">
        <v>112171</v>
      </c>
      <c r="C87" s="9">
        <v>43007</v>
      </c>
      <c r="D87" s="25">
        <f>B87-B46</f>
        <v>23235</v>
      </c>
      <c r="E87" s="7"/>
    </row>
    <row r="88" spans="1:13" x14ac:dyDescent="0.2">
      <c r="A88" s="7" t="s">
        <v>128</v>
      </c>
      <c r="B88" s="8">
        <v>113769</v>
      </c>
      <c r="C88" s="9">
        <v>43029</v>
      </c>
      <c r="D88" s="25">
        <f>B88-B46</f>
        <v>24833</v>
      </c>
      <c r="E88" s="7"/>
      <c r="L88" s="1"/>
    </row>
    <row r="89" spans="1:13" x14ac:dyDescent="0.2">
      <c r="A89" s="7" t="s">
        <v>129</v>
      </c>
      <c r="B89" s="8">
        <v>114758</v>
      </c>
      <c r="C89" s="9">
        <v>43049</v>
      </c>
      <c r="D89" s="25">
        <f>B89-B46</f>
        <v>25822</v>
      </c>
      <c r="E89" s="7"/>
      <c r="L89" s="1"/>
      <c r="M89" s="1"/>
    </row>
    <row r="90" spans="1:13" x14ac:dyDescent="0.2">
      <c r="A90" s="42" t="s">
        <v>158</v>
      </c>
      <c r="B90" s="8">
        <v>114765</v>
      </c>
      <c r="C90" s="9">
        <v>43070</v>
      </c>
      <c r="D90" s="25">
        <f>B90-B46</f>
        <v>25829</v>
      </c>
      <c r="E90" s="7"/>
      <c r="L90" s="1"/>
      <c r="M90" s="1"/>
    </row>
    <row r="91" spans="1:13" x14ac:dyDescent="0.2">
      <c r="A91" s="42" t="s">
        <v>166</v>
      </c>
      <c r="B91" s="8">
        <v>115878</v>
      </c>
      <c r="C91" s="9">
        <v>43109</v>
      </c>
      <c r="D91" s="25">
        <f>B91-B46</f>
        <v>26942</v>
      </c>
      <c r="E91" s="7"/>
      <c r="F91" s="1" t="s">
        <v>167</v>
      </c>
      <c r="I91" s="50" t="s">
        <v>200</v>
      </c>
      <c r="L91" s="1"/>
    </row>
    <row r="92" spans="1:13" x14ac:dyDescent="0.2">
      <c r="A92" s="42" t="s">
        <v>182</v>
      </c>
      <c r="B92" s="8">
        <v>116545</v>
      </c>
      <c r="C92" s="9">
        <v>43151</v>
      </c>
      <c r="D92" s="25">
        <f>B92-B46</f>
        <v>27609</v>
      </c>
      <c r="E92" s="7"/>
      <c r="F92" s="1" t="s">
        <v>169</v>
      </c>
      <c r="I92" s="1" t="s">
        <v>199</v>
      </c>
      <c r="L92" s="1"/>
    </row>
    <row r="93" spans="1:13" x14ac:dyDescent="0.2">
      <c r="A93" s="7" t="s">
        <v>82</v>
      </c>
      <c r="B93" s="8">
        <v>116545</v>
      </c>
      <c r="C93" s="9">
        <v>43151</v>
      </c>
      <c r="D93" s="25">
        <f>B93-B46</f>
        <v>27609</v>
      </c>
      <c r="E93" s="7"/>
      <c r="F93" s="1"/>
      <c r="L93" s="1"/>
    </row>
    <row r="94" spans="1:13" x14ac:dyDescent="0.2">
      <c r="A94" s="42" t="s">
        <v>170</v>
      </c>
      <c r="B94" s="8">
        <v>119990</v>
      </c>
      <c r="C94" s="9">
        <v>43306</v>
      </c>
      <c r="D94" s="25">
        <f>B94-B46</f>
        <v>31054</v>
      </c>
      <c r="E94" s="7"/>
      <c r="F94" s="1"/>
      <c r="L94" s="1"/>
    </row>
    <row r="95" spans="1:13" x14ac:dyDescent="0.2">
      <c r="A95" s="42" t="s">
        <v>171</v>
      </c>
      <c r="B95" s="8">
        <v>120123</v>
      </c>
      <c r="C95" s="9">
        <v>43322</v>
      </c>
      <c r="D95" s="25">
        <f>B95-B46</f>
        <v>31187</v>
      </c>
      <c r="E95" s="7"/>
      <c r="F95" s="1"/>
      <c r="L95" s="1"/>
    </row>
    <row r="96" spans="1:13" x14ac:dyDescent="0.2">
      <c r="A96" s="7" t="s">
        <v>82</v>
      </c>
      <c r="B96" s="8">
        <v>121566</v>
      </c>
      <c r="C96" s="9">
        <v>43349</v>
      </c>
      <c r="D96" s="25">
        <f>B96-B46</f>
        <v>32630</v>
      </c>
      <c r="E96" s="7"/>
      <c r="F96" s="1"/>
      <c r="L96" s="1"/>
    </row>
    <row r="97" spans="1:12" x14ac:dyDescent="0.2">
      <c r="A97" s="42" t="s">
        <v>172</v>
      </c>
      <c r="B97" s="8">
        <v>124420</v>
      </c>
      <c r="C97" s="9">
        <v>43419</v>
      </c>
      <c r="D97" s="25">
        <f>B97-B46</f>
        <v>35484</v>
      </c>
      <c r="E97" s="7"/>
      <c r="F97" s="1"/>
      <c r="L97" s="1"/>
    </row>
    <row r="98" spans="1:12" x14ac:dyDescent="0.2">
      <c r="A98" s="42" t="s">
        <v>173</v>
      </c>
      <c r="B98" s="8">
        <v>124420</v>
      </c>
      <c r="C98" s="9">
        <v>43419</v>
      </c>
      <c r="D98" s="25">
        <f>B98-B46</f>
        <v>35484</v>
      </c>
      <c r="E98" s="7"/>
      <c r="F98" s="1"/>
      <c r="L98" s="1"/>
    </row>
    <row r="99" spans="1:12" x14ac:dyDescent="0.2">
      <c r="A99" s="42" t="s">
        <v>82</v>
      </c>
      <c r="B99" s="8">
        <v>126577</v>
      </c>
      <c r="C99" s="9">
        <v>43463</v>
      </c>
      <c r="D99" s="25">
        <f>B99-B46</f>
        <v>37641</v>
      </c>
      <c r="E99" s="7"/>
      <c r="F99" s="1"/>
      <c r="L99" s="1"/>
    </row>
    <row r="100" spans="1:12" x14ac:dyDescent="0.2">
      <c r="A100" s="42" t="s">
        <v>82</v>
      </c>
      <c r="B100" s="8">
        <v>132967</v>
      </c>
      <c r="C100" s="9">
        <v>43590</v>
      </c>
      <c r="D100" s="25">
        <f>B100-B46</f>
        <v>44031</v>
      </c>
      <c r="E100" s="7"/>
      <c r="F100" s="1"/>
      <c r="H100" s="48"/>
      <c r="L100" s="1"/>
    </row>
    <row r="101" spans="1:12" x14ac:dyDescent="0.2">
      <c r="A101" s="42" t="s">
        <v>174</v>
      </c>
      <c r="B101" s="8">
        <v>137005</v>
      </c>
      <c r="C101" s="9">
        <v>43686</v>
      </c>
      <c r="D101" s="25">
        <f>B101-B46</f>
        <v>48069</v>
      </c>
      <c r="E101" s="7"/>
      <c r="F101" s="1"/>
      <c r="L101" s="1"/>
    </row>
    <row r="102" spans="1:12" x14ac:dyDescent="0.2">
      <c r="A102" s="42" t="s">
        <v>175</v>
      </c>
      <c r="B102" s="8">
        <v>137005</v>
      </c>
      <c r="C102" s="9">
        <v>43686</v>
      </c>
      <c r="D102" s="25">
        <f>B102-B46</f>
        <v>48069</v>
      </c>
      <c r="E102" s="7"/>
      <c r="F102" s="1"/>
      <c r="L102" s="1"/>
    </row>
    <row r="103" spans="1:12" x14ac:dyDescent="0.2">
      <c r="A103" s="42" t="s">
        <v>82</v>
      </c>
      <c r="B103" s="8">
        <v>137659</v>
      </c>
      <c r="C103" s="9">
        <v>43709</v>
      </c>
      <c r="D103" s="25">
        <f>B103-B46</f>
        <v>48723</v>
      </c>
      <c r="E103" s="7"/>
      <c r="F103" s="1"/>
      <c r="L103" s="1"/>
    </row>
    <row r="104" spans="1:12" x14ac:dyDescent="0.2">
      <c r="A104" s="42" t="s">
        <v>176</v>
      </c>
      <c r="B104" s="8">
        <v>139041</v>
      </c>
      <c r="C104" s="9">
        <v>43740</v>
      </c>
      <c r="D104" s="25">
        <f>B104-B46</f>
        <v>50105</v>
      </c>
      <c r="E104" s="7"/>
      <c r="F104" s="1" t="s">
        <v>177</v>
      </c>
      <c r="G104" s="1"/>
      <c r="L104" s="1"/>
    </row>
    <row r="105" spans="1:12" x14ac:dyDescent="0.2">
      <c r="A105" s="42" t="s">
        <v>180</v>
      </c>
      <c r="B105" s="53">
        <v>139131</v>
      </c>
      <c r="C105" s="71">
        <v>43744</v>
      </c>
      <c r="D105" s="53">
        <f>B105-B46</f>
        <v>50195</v>
      </c>
      <c r="E105" s="7"/>
      <c r="F105" s="1"/>
      <c r="L105" s="1"/>
    </row>
    <row r="106" spans="1:12" x14ac:dyDescent="0.2">
      <c r="A106" s="42" t="s">
        <v>206</v>
      </c>
      <c r="B106" s="54"/>
      <c r="C106" s="75"/>
      <c r="D106" s="54"/>
      <c r="E106" s="7"/>
      <c r="F106" s="1"/>
      <c r="L106" s="1"/>
    </row>
    <row r="107" spans="1:12" x14ac:dyDescent="0.2">
      <c r="A107" s="42" t="s">
        <v>178</v>
      </c>
      <c r="B107" s="54"/>
      <c r="C107" s="75"/>
      <c r="D107" s="54"/>
      <c r="E107" s="7"/>
      <c r="F107" s="1"/>
      <c r="L107" s="1"/>
    </row>
    <row r="108" spans="1:12" x14ac:dyDescent="0.2">
      <c r="A108" s="42" t="s">
        <v>179</v>
      </c>
      <c r="B108" s="55"/>
      <c r="C108" s="72"/>
      <c r="D108" s="55"/>
      <c r="E108" s="7"/>
      <c r="F108" s="1"/>
      <c r="L108" s="1"/>
    </row>
    <row r="109" spans="1:12" x14ac:dyDescent="0.2">
      <c r="A109" s="42" t="s">
        <v>181</v>
      </c>
      <c r="B109" s="8">
        <v>141839</v>
      </c>
      <c r="C109" s="9">
        <v>43843</v>
      </c>
      <c r="D109" s="25">
        <f>B109-B46</f>
        <v>52903</v>
      </c>
      <c r="E109" s="7"/>
      <c r="F109" s="1"/>
      <c r="L109" s="1"/>
    </row>
    <row r="110" spans="1:12" x14ac:dyDescent="0.2">
      <c r="A110" s="42" t="s">
        <v>82</v>
      </c>
      <c r="B110" s="8">
        <v>143301</v>
      </c>
      <c r="C110" s="9">
        <v>43876</v>
      </c>
      <c r="D110" s="25">
        <f>B110-B46</f>
        <v>54365</v>
      </c>
      <c r="E110" s="7"/>
      <c r="F110" s="1"/>
      <c r="L110" s="1"/>
    </row>
    <row r="111" spans="1:12" x14ac:dyDescent="0.2">
      <c r="A111" s="42" t="s">
        <v>183</v>
      </c>
      <c r="B111" s="53">
        <v>145702</v>
      </c>
      <c r="C111" s="71">
        <v>43994</v>
      </c>
      <c r="D111" s="53">
        <f>B111-B46</f>
        <v>56766</v>
      </c>
      <c r="E111" s="7"/>
      <c r="F111" s="1"/>
      <c r="L111" s="1"/>
    </row>
    <row r="112" spans="1:12" x14ac:dyDescent="0.2">
      <c r="A112" s="42" t="s">
        <v>82</v>
      </c>
      <c r="B112" s="55"/>
      <c r="C112" s="72"/>
      <c r="D112" s="55"/>
      <c r="E112" s="7"/>
      <c r="F112" s="1"/>
      <c r="L112" s="1"/>
    </row>
    <row r="113" spans="1:12" x14ac:dyDescent="0.2">
      <c r="A113" s="42" t="s">
        <v>180</v>
      </c>
      <c r="B113" s="8">
        <v>147961</v>
      </c>
      <c r="C113" s="9">
        <v>44115</v>
      </c>
      <c r="D113" s="25">
        <f>B113-B46</f>
        <v>59025</v>
      </c>
      <c r="E113" s="7"/>
      <c r="F113" s="1"/>
      <c r="L113" s="1"/>
    </row>
    <row r="114" spans="1:12" x14ac:dyDescent="0.2">
      <c r="A114" s="42" t="s">
        <v>82</v>
      </c>
      <c r="B114" s="8">
        <v>152956</v>
      </c>
      <c r="C114" s="9">
        <v>44359</v>
      </c>
      <c r="D114" s="25">
        <f>B114-$B$46</f>
        <v>64020</v>
      </c>
      <c r="E114" s="7"/>
      <c r="F114" s="1"/>
      <c r="L114" s="1"/>
    </row>
    <row r="115" spans="1:12" x14ac:dyDescent="0.2">
      <c r="A115" s="42" t="s">
        <v>188</v>
      </c>
      <c r="B115" s="8">
        <v>154128</v>
      </c>
      <c r="C115" s="9">
        <v>44418</v>
      </c>
      <c r="D115" s="25">
        <f>B115-$B$46</f>
        <v>65192</v>
      </c>
      <c r="E115" s="7"/>
      <c r="F115" s="1"/>
      <c r="L115" s="1"/>
    </row>
    <row r="116" spans="1:12" x14ac:dyDescent="0.2">
      <c r="A116" s="42" t="s">
        <v>82</v>
      </c>
      <c r="B116" s="8">
        <v>155024</v>
      </c>
      <c r="C116" s="9">
        <v>44471</v>
      </c>
      <c r="D116" s="25">
        <f>B116-$B$46</f>
        <v>66088</v>
      </c>
      <c r="E116" s="7"/>
      <c r="F116" s="1"/>
      <c r="L116" s="1"/>
    </row>
    <row r="117" spans="1:12" x14ac:dyDescent="0.2">
      <c r="A117" s="42" t="s">
        <v>204</v>
      </c>
      <c r="B117" s="8">
        <v>155384</v>
      </c>
      <c r="C117" s="9">
        <v>44575</v>
      </c>
      <c r="D117" s="25">
        <f t="shared" ref="D117:D120" si="1">B117-$B$46</f>
        <v>66448</v>
      </c>
      <c r="E117" s="7"/>
      <c r="F117" s="1"/>
      <c r="L117" s="1"/>
    </row>
    <row r="118" spans="1:12" x14ac:dyDescent="0.2">
      <c r="A118" s="42" t="s">
        <v>192</v>
      </c>
      <c r="B118" s="8">
        <v>155441</v>
      </c>
      <c r="C118" s="9">
        <v>44640</v>
      </c>
      <c r="D118" s="25">
        <f t="shared" si="1"/>
        <v>66505</v>
      </c>
      <c r="E118" s="7"/>
      <c r="F118" s="1"/>
      <c r="L118" s="1"/>
    </row>
    <row r="119" spans="1:12" x14ac:dyDescent="0.2">
      <c r="A119" s="42" t="s">
        <v>193</v>
      </c>
      <c r="B119" s="8">
        <v>155441</v>
      </c>
      <c r="C119" s="9">
        <v>44640</v>
      </c>
      <c r="D119" s="25">
        <f t="shared" si="1"/>
        <v>66505</v>
      </c>
      <c r="E119" s="7"/>
      <c r="F119" s="1"/>
      <c r="L119" s="1"/>
    </row>
    <row r="120" spans="1:12" x14ac:dyDescent="0.2">
      <c r="A120" s="42" t="s">
        <v>194</v>
      </c>
      <c r="B120" s="8">
        <v>156004</v>
      </c>
      <c r="C120" s="9">
        <v>44728</v>
      </c>
      <c r="D120" s="25">
        <f t="shared" si="1"/>
        <v>67068</v>
      </c>
      <c r="E120" s="7"/>
      <c r="F120" s="1"/>
      <c r="L120" s="1"/>
    </row>
    <row r="121" spans="1:12" ht="15" customHeight="1" x14ac:dyDescent="0.2">
      <c r="A121" s="42" t="s">
        <v>56</v>
      </c>
      <c r="B121" s="53">
        <v>156335</v>
      </c>
      <c r="C121" s="71">
        <v>45039</v>
      </c>
      <c r="D121" s="53">
        <f>B121-$B$46</f>
        <v>67399</v>
      </c>
      <c r="E121" s="7"/>
      <c r="F121" s="1"/>
      <c r="L121" s="1"/>
    </row>
    <row r="122" spans="1:12" x14ac:dyDescent="0.2">
      <c r="A122" s="42" t="s">
        <v>49</v>
      </c>
      <c r="B122" s="54"/>
      <c r="C122" s="75"/>
      <c r="D122" s="54"/>
      <c r="E122" s="7"/>
      <c r="F122" s="1"/>
      <c r="L122" s="1"/>
    </row>
    <row r="123" spans="1:12" x14ac:dyDescent="0.2">
      <c r="A123" s="42" t="s">
        <v>207</v>
      </c>
      <c r="B123" s="54"/>
      <c r="C123" s="75"/>
      <c r="D123" s="54"/>
      <c r="E123" s="7"/>
      <c r="F123" s="1"/>
      <c r="L123" s="1"/>
    </row>
    <row r="124" spans="1:12" x14ac:dyDescent="0.2">
      <c r="A124" s="42" t="s">
        <v>205</v>
      </c>
      <c r="B124" s="54"/>
      <c r="C124" s="75"/>
      <c r="D124" s="54"/>
      <c r="E124" s="7"/>
      <c r="F124" s="1"/>
      <c r="L124" s="1"/>
    </row>
    <row r="125" spans="1:12" x14ac:dyDescent="0.2">
      <c r="A125" s="42" t="s">
        <v>196</v>
      </c>
      <c r="B125" s="55"/>
      <c r="C125" s="72"/>
      <c r="D125" s="55"/>
      <c r="E125" s="7"/>
      <c r="F125" s="1"/>
      <c r="L125" s="1"/>
    </row>
    <row r="126" spans="1:12" x14ac:dyDescent="0.2">
      <c r="A126" s="42" t="s">
        <v>82</v>
      </c>
      <c r="B126" s="8">
        <v>156487</v>
      </c>
      <c r="C126" s="9">
        <v>45097</v>
      </c>
      <c r="D126" s="25">
        <f t="shared" ref="D126:D127" si="2">B126-$B$46</f>
        <v>67551</v>
      </c>
      <c r="E126" s="7"/>
      <c r="F126" s="52"/>
      <c r="G126" s="48"/>
      <c r="L126" s="1"/>
    </row>
    <row r="127" spans="1:12" x14ac:dyDescent="0.2">
      <c r="A127" s="42" t="s">
        <v>195</v>
      </c>
      <c r="B127" s="8">
        <v>156835</v>
      </c>
      <c r="C127" s="9">
        <v>45135</v>
      </c>
      <c r="D127" s="25">
        <f t="shared" si="2"/>
        <v>67899</v>
      </c>
      <c r="E127" s="7"/>
      <c r="F127" s="1"/>
      <c r="L127" s="1"/>
    </row>
    <row r="128" spans="1:12" x14ac:dyDescent="0.2">
      <c r="A128" s="42" t="s">
        <v>201</v>
      </c>
      <c r="B128" s="8">
        <v>156856</v>
      </c>
      <c r="C128" s="9">
        <v>45325</v>
      </c>
      <c r="D128" s="25">
        <f t="shared" ref="D128:D130" si="3">B128-$B$46</f>
        <v>67920</v>
      </c>
      <c r="E128" s="7"/>
      <c r="F128" s="1"/>
      <c r="I128" s="48"/>
      <c r="L128" s="1"/>
    </row>
    <row r="129" spans="1:13" x14ac:dyDescent="0.2">
      <c r="A129" s="42" t="s">
        <v>202</v>
      </c>
      <c r="B129" s="8">
        <v>156899</v>
      </c>
      <c r="C129" s="9">
        <v>45362</v>
      </c>
      <c r="D129" s="25">
        <f t="shared" si="3"/>
        <v>67963</v>
      </c>
      <c r="E129" s="7"/>
      <c r="F129" s="1"/>
      <c r="G129" s="23"/>
      <c r="L129" s="1"/>
    </row>
    <row r="130" spans="1:13" x14ac:dyDescent="0.2">
      <c r="A130" s="42" t="s">
        <v>203</v>
      </c>
      <c r="B130" s="8">
        <v>158022</v>
      </c>
      <c r="C130" s="9">
        <v>45443</v>
      </c>
      <c r="D130" s="25">
        <f t="shared" si="3"/>
        <v>69086</v>
      </c>
      <c r="E130" s="7"/>
      <c r="F130" s="1"/>
      <c r="G130" s="23"/>
      <c r="L130" s="1"/>
    </row>
    <row r="131" spans="1:13" x14ac:dyDescent="0.2">
      <c r="A131" s="42" t="s">
        <v>208</v>
      </c>
      <c r="B131" s="8">
        <v>158022</v>
      </c>
      <c r="C131" s="9">
        <v>45693</v>
      </c>
      <c r="D131" s="25">
        <f>B131-$B$46</f>
        <v>69086</v>
      </c>
      <c r="E131" s="7"/>
      <c r="F131" s="1"/>
      <c r="L131" s="1"/>
    </row>
    <row r="132" spans="1:13" x14ac:dyDescent="0.2">
      <c r="B132" s="8"/>
      <c r="C132" s="9"/>
      <c r="D132" s="25"/>
      <c r="E132" s="7"/>
      <c r="F132" s="1"/>
      <c r="L132" s="1"/>
    </row>
    <row r="133" spans="1:13" x14ac:dyDescent="0.2">
      <c r="A133" s="7"/>
      <c r="B133" s="8"/>
      <c r="C133" s="9"/>
      <c r="D133" s="25"/>
      <c r="E133" s="7"/>
      <c r="L133" s="1"/>
    </row>
    <row r="134" spans="1:13" x14ac:dyDescent="0.2">
      <c r="H134" s="47"/>
      <c r="I134" s="1"/>
      <c r="L134" s="1"/>
    </row>
    <row r="135" spans="1:13" x14ac:dyDescent="0.2">
      <c r="H135" s="26"/>
      <c r="I135" s="1"/>
      <c r="L135" s="1"/>
    </row>
    <row r="136" spans="1:13" x14ac:dyDescent="0.2">
      <c r="H136" s="1"/>
      <c r="L136" s="2"/>
    </row>
    <row r="137" spans="1:13" x14ac:dyDescent="0.2">
      <c r="A137" s="24" t="s">
        <v>64</v>
      </c>
      <c r="B137" s="29">
        <f>B126+3000</f>
        <v>159487</v>
      </c>
      <c r="C137" s="9"/>
      <c r="D137" s="30">
        <f>D126+3000</f>
        <v>70551</v>
      </c>
    </row>
    <row r="138" spans="1:13" x14ac:dyDescent="0.2">
      <c r="L138" s="1"/>
    </row>
    <row r="139" spans="1:13" x14ac:dyDescent="0.2">
      <c r="L139" s="1"/>
    </row>
    <row r="140" spans="1:13" x14ac:dyDescent="0.2">
      <c r="L140" s="77"/>
      <c r="M140" s="43"/>
    </row>
    <row r="141" spans="1:13" x14ac:dyDescent="0.2">
      <c r="J141" s="1"/>
      <c r="L141" s="77"/>
      <c r="M141" s="43"/>
    </row>
    <row r="146" spans="1:1" x14ac:dyDescent="0.2">
      <c r="A146" s="1"/>
    </row>
    <row r="147" spans="1:1" x14ac:dyDescent="0.2">
      <c r="A147" s="1"/>
    </row>
  </sheetData>
  <mergeCells count="62">
    <mergeCell ref="B121:B125"/>
    <mergeCell ref="C121:C125"/>
    <mergeCell ref="D121:D125"/>
    <mergeCell ref="L140:L141"/>
    <mergeCell ref="M44:M45"/>
    <mergeCell ref="L44:L45"/>
    <mergeCell ref="B79:B80"/>
    <mergeCell ref="C79:C80"/>
    <mergeCell ref="D79:D80"/>
    <mergeCell ref="B64:B66"/>
    <mergeCell ref="C64:C66"/>
    <mergeCell ref="B56:B60"/>
    <mergeCell ref="B73:B74"/>
    <mergeCell ref="C73:C74"/>
    <mergeCell ref="D73:D74"/>
    <mergeCell ref="D64:D66"/>
    <mergeCell ref="D111:D112"/>
    <mergeCell ref="L7:M7"/>
    <mergeCell ref="A4:C4"/>
    <mergeCell ref="D56:D60"/>
    <mergeCell ref="B62:B63"/>
    <mergeCell ref="D62:D63"/>
    <mergeCell ref="C56:C60"/>
    <mergeCell ref="C62:C63"/>
    <mergeCell ref="B23:B24"/>
    <mergeCell ref="C23:C24"/>
    <mergeCell ref="B38:B39"/>
    <mergeCell ref="C38:C39"/>
    <mergeCell ref="B46:B51"/>
    <mergeCell ref="C46:C51"/>
    <mergeCell ref="B42:B44"/>
    <mergeCell ref="C42:C44"/>
    <mergeCell ref="B29:B33"/>
    <mergeCell ref="C111:C112"/>
    <mergeCell ref="B1:C1"/>
    <mergeCell ref="B105:B108"/>
    <mergeCell ref="C105:C108"/>
    <mergeCell ref="B69:B72"/>
    <mergeCell ref="B111:B112"/>
    <mergeCell ref="I4:O4"/>
    <mergeCell ref="L5:M5"/>
    <mergeCell ref="L6:M6"/>
    <mergeCell ref="D6:D20"/>
    <mergeCell ref="L8:M8"/>
    <mergeCell ref="L9:M9"/>
    <mergeCell ref="L10:M10"/>
    <mergeCell ref="L11:M11"/>
    <mergeCell ref="L12:M12"/>
    <mergeCell ref="L13:M13"/>
    <mergeCell ref="L14:M14"/>
    <mergeCell ref="L15:M15"/>
    <mergeCell ref="L16:M16"/>
    <mergeCell ref="L17:M17"/>
    <mergeCell ref="L19:M19"/>
    <mergeCell ref="L20:M20"/>
    <mergeCell ref="D105:D108"/>
    <mergeCell ref="L22:M22"/>
    <mergeCell ref="L23:M23"/>
    <mergeCell ref="C69:C72"/>
    <mergeCell ref="D69:D72"/>
    <mergeCell ref="C29:C33"/>
    <mergeCell ref="D50:E50"/>
  </mergeCells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Maint History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Chimo</dc:creator>
  <cp:lastModifiedBy>Jason Chimo</cp:lastModifiedBy>
  <cp:lastPrinted>2017-11-10T15:59:10Z</cp:lastPrinted>
  <dcterms:created xsi:type="dcterms:W3CDTF">2012-07-02T19:28:47Z</dcterms:created>
  <dcterms:modified xsi:type="dcterms:W3CDTF">2025-02-18T19:15:54Z</dcterms:modified>
</cp:coreProperties>
</file>